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cochran\Dropbox\ASW Files\SBE\SBE 13e\Chapter 3 Camm\Webfiles\"/>
    </mc:Choice>
  </mc:AlternateContent>
  <bookViews>
    <workbookView xWindow="720" yWindow="345" windowWidth="17955" windowHeight="8220"/>
  </bookViews>
  <sheets>
    <sheet name="Data" sheetId="1" r:id="rId1"/>
  </sheets>
  <calcPr calcId="152511"/>
</workbook>
</file>

<file path=xl/calcChain.xml><?xml version="1.0" encoding="utf-8"?>
<calcChain xmlns="http://schemas.openxmlformats.org/spreadsheetml/2006/main">
  <c r="E15" i="1" l="1"/>
  <c r="E14" i="1"/>
  <c r="E11" i="1"/>
  <c r="E3" i="1"/>
  <c r="E2" i="1"/>
  <c r="E13" i="1"/>
  <c r="E12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<sst xmlns="http://schemas.openxmlformats.org/spreadsheetml/2006/main" count="19" uniqueCount="19">
  <si>
    <t xml:space="preserve">Country </t>
  </si>
  <si>
    <t xml:space="preserve">Angola </t>
  </si>
  <si>
    <t xml:space="preserve">Botswana </t>
  </si>
  <si>
    <t xml:space="preserve">Cameroon </t>
  </si>
  <si>
    <t>Cen African Rep</t>
  </si>
  <si>
    <t xml:space="preserve">Chad </t>
  </si>
  <si>
    <t xml:space="preserve">Congo </t>
  </si>
  <si>
    <t xml:space="preserve">Dem Rep of Congo </t>
  </si>
  <si>
    <t xml:space="preserve">Gabon </t>
  </si>
  <si>
    <t xml:space="preserve">Kenya </t>
  </si>
  <si>
    <t xml:space="preserve">Mozambique </t>
  </si>
  <si>
    <t xml:space="preserve">Somalia </t>
  </si>
  <si>
    <t xml:space="preserve">Tanzania </t>
  </si>
  <si>
    <t xml:space="preserve">Zambia </t>
  </si>
  <si>
    <t xml:space="preserve">Zimbabwe </t>
  </si>
  <si>
    <t>1979 Elephant Population</t>
  </si>
  <si>
    <t>1989 Elephant Population</t>
  </si>
  <si>
    <t>2007 Elephant Population</t>
  </si>
  <si>
    <t>2012 Elephant Population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</si>
</sst>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3" fontId="1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/>
  </sheetViews>
  <sheetFormatPr defaultRowHeight="15" x14ac:dyDescent="0.25"/>
  <cols>
    <col min="1" max="1" width="22.5703125" customWidth="1"/>
    <col min="2" max="2" width="17.5703125" style="3" customWidth="1"/>
    <col min="3" max="4" width="17.5703125" customWidth="1"/>
    <col min="5" max="5" width="16.42578125" customWidth="1"/>
  </cols>
  <sheetData>
    <row r="1" spans="1:5" ht="31.5" x14ac:dyDescent="0.25">
      <c r="A1" s="5" t="s">
        <v>0</v>
      </c>
      <c r="B1" s="2" t="s">
        <v>15</v>
      </c>
      <c r="C1" s="2" t="s">
        <v>16</v>
      </c>
      <c r="D1" s="2" t="s">
        <v>17</v>
      </c>
      <c r="E1" s="2" t="s">
        <v>18</v>
      </c>
    </row>
    <row r="2" spans="1:5" ht="15.75" x14ac:dyDescent="0.25">
      <c r="A2" s="4" t="s">
        <v>1</v>
      </c>
      <c r="B2" s="6">
        <v>12400</v>
      </c>
      <c r="C2" s="6">
        <v>12400</v>
      </c>
      <c r="D2" s="6">
        <v>2530</v>
      </c>
      <c r="E2" s="6">
        <f>818+801+851+60</f>
        <v>2530</v>
      </c>
    </row>
    <row r="3" spans="1:5" ht="15.75" x14ac:dyDescent="0.25">
      <c r="A3" s="4" t="s">
        <v>2</v>
      </c>
      <c r="B3" s="6">
        <v>20000</v>
      </c>
      <c r="C3" s="6">
        <v>51000</v>
      </c>
      <c r="D3" s="6">
        <v>175487</v>
      </c>
      <c r="E3" s="6">
        <f>133088+21183+21183+0</f>
        <v>175454</v>
      </c>
    </row>
    <row r="4" spans="1:5" ht="15.75" x14ac:dyDescent="0.25">
      <c r="A4" s="4" t="s">
        <v>3</v>
      </c>
      <c r="B4" s="6">
        <v>16200</v>
      </c>
      <c r="C4" s="6">
        <v>21200</v>
      </c>
      <c r="D4" s="6">
        <v>15387</v>
      </c>
      <c r="E4" s="6">
        <f>775+1079+2150+10045</f>
        <v>14049</v>
      </c>
    </row>
    <row r="5" spans="1:5" ht="15.75" x14ac:dyDescent="0.25">
      <c r="A5" s="4" t="s">
        <v>4</v>
      </c>
      <c r="B5" s="6">
        <v>63000</v>
      </c>
      <c r="C5" s="6">
        <v>19000</v>
      </c>
      <c r="D5" s="6">
        <v>3334</v>
      </c>
      <c r="E5" s="6">
        <f>1019+113+113+1040</f>
        <v>2285</v>
      </c>
    </row>
    <row r="6" spans="1:5" ht="15.75" x14ac:dyDescent="0.25">
      <c r="A6" s="4" t="s">
        <v>5</v>
      </c>
      <c r="B6" s="6">
        <v>15000</v>
      </c>
      <c r="C6" s="6">
        <v>3100</v>
      </c>
      <c r="D6" s="6">
        <v>6435</v>
      </c>
      <c r="E6" s="6">
        <f>454+0+2000+550</f>
        <v>3004</v>
      </c>
    </row>
    <row r="7" spans="1:5" ht="15.75" x14ac:dyDescent="0.25">
      <c r="A7" s="4" t="s">
        <v>6</v>
      </c>
      <c r="B7" s="6">
        <v>10800</v>
      </c>
      <c r="C7" s="6">
        <v>70000</v>
      </c>
      <c r="D7" s="6">
        <v>22102</v>
      </c>
      <c r="E7" s="6">
        <f>7198+30979+11071+0</f>
        <v>49248</v>
      </c>
    </row>
    <row r="8" spans="1:5" ht="15.75" x14ac:dyDescent="0.25">
      <c r="A8" s="4" t="s">
        <v>7</v>
      </c>
      <c r="B8" s="6">
        <v>377700</v>
      </c>
      <c r="C8" s="6">
        <v>85000</v>
      </c>
      <c r="D8" s="6">
        <v>23714</v>
      </c>
      <c r="E8" s="6">
        <f>1708+3036+5099+3831</f>
        <v>13674</v>
      </c>
    </row>
    <row r="9" spans="1:5" ht="15.75" x14ac:dyDescent="0.25">
      <c r="A9" s="4" t="s">
        <v>8</v>
      </c>
      <c r="B9" s="6">
        <v>13400</v>
      </c>
      <c r="C9" s="6">
        <v>76000</v>
      </c>
      <c r="D9" s="6">
        <v>70637</v>
      </c>
      <c r="E9" s="6">
        <f>4996+30511+12103+29642</f>
        <v>77252</v>
      </c>
    </row>
    <row r="10" spans="1:5" ht="15.75" x14ac:dyDescent="0.25">
      <c r="A10" s="4" t="s">
        <v>9</v>
      </c>
      <c r="B10" s="6">
        <v>65000</v>
      </c>
      <c r="C10" s="6">
        <v>19000</v>
      </c>
      <c r="D10" s="6">
        <v>31636</v>
      </c>
      <c r="E10" s="6">
        <f>26365+771+3825+5299</f>
        <v>36260</v>
      </c>
    </row>
    <row r="11" spans="1:5" ht="15.75" x14ac:dyDescent="0.25">
      <c r="A11" s="4" t="s">
        <v>10</v>
      </c>
      <c r="B11" s="6">
        <v>54800</v>
      </c>
      <c r="C11" s="6">
        <v>18600</v>
      </c>
      <c r="D11" s="6">
        <v>26088</v>
      </c>
      <c r="E11" s="6">
        <f>17753+3340+3383+2037</f>
        <v>26513</v>
      </c>
    </row>
    <row r="12" spans="1:5" ht="15.75" x14ac:dyDescent="0.25">
      <c r="A12" s="4" t="s">
        <v>11</v>
      </c>
      <c r="B12" s="6">
        <v>24300</v>
      </c>
      <c r="C12" s="6">
        <v>6000</v>
      </c>
      <c r="D12" s="1">
        <v>70</v>
      </c>
      <c r="E12" s="1">
        <f>70</f>
        <v>70</v>
      </c>
    </row>
    <row r="13" spans="1:5" ht="15.75" x14ac:dyDescent="0.25">
      <c r="A13" s="4" t="s">
        <v>12</v>
      </c>
      <c r="B13" s="6">
        <v>316300</v>
      </c>
      <c r="C13" s="6">
        <v>80000</v>
      </c>
      <c r="D13" s="6">
        <v>167003</v>
      </c>
      <c r="E13" s="6">
        <f>95351+10278+10927+900</f>
        <v>117456</v>
      </c>
    </row>
    <row r="14" spans="1:5" ht="15.75" x14ac:dyDescent="0.25">
      <c r="A14" s="4" t="s">
        <v>13</v>
      </c>
      <c r="B14" s="6">
        <v>150000</v>
      </c>
      <c r="C14" s="6">
        <v>41000</v>
      </c>
      <c r="D14" s="6">
        <v>29231</v>
      </c>
      <c r="E14" s="6">
        <f>14961+2975+3111+542</f>
        <v>21589</v>
      </c>
    </row>
    <row r="15" spans="1:5" ht="15.75" x14ac:dyDescent="0.25">
      <c r="A15" s="4" t="s">
        <v>14</v>
      </c>
      <c r="B15" s="6">
        <v>30000</v>
      </c>
      <c r="C15" s="6">
        <v>43000</v>
      </c>
      <c r="D15" s="6">
        <v>99107</v>
      </c>
      <c r="E15" s="6">
        <f>47366+3775+3775+45375</f>
        <v>100291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Louisiana Tech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jcochran</dc:creator>
  <cp:lastModifiedBy>Reviewer</cp:lastModifiedBy>
  <dcterms:created xsi:type="dcterms:W3CDTF">2012-04-25T18:28:51Z</dcterms:created>
  <dcterms:modified xsi:type="dcterms:W3CDTF">2015-01-18T18:47:46Z</dcterms:modified>
</cp:coreProperties>
</file>